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305" yWindow="4260" windowWidth="27930" windowHeight="11940"/>
  </bookViews>
  <sheets>
    <sheet name="sheet1" sheetId="3" r:id="rId1"/>
    <sheet name="Sheet2" sheetId="6" r:id="rId2"/>
  </sheets>
  <definedNames>
    <definedName name="_xlnm.Print_Area" localSheetId="0">sheet1!$A$1:$M$10</definedName>
  </definedNames>
  <calcPr calcId="162913"/>
</workbook>
</file>

<file path=xl/calcChain.xml><?xml version="1.0" encoding="utf-8"?>
<calcChain xmlns="http://schemas.openxmlformats.org/spreadsheetml/2006/main">
  <c r="M9" i="3" l="1"/>
  <c r="G5" i="3" l="1"/>
  <c r="H5" i="3"/>
  <c r="G6" i="3"/>
  <c r="H6" i="3"/>
  <c r="G7" i="3"/>
  <c r="H7" i="3"/>
  <c r="G8" i="3"/>
  <c r="H8" i="3"/>
  <c r="H4" i="3"/>
  <c r="G4" i="3"/>
  <c r="M5" i="3" l="1"/>
  <c r="L5" i="3"/>
  <c r="M6" i="3"/>
  <c r="L6" i="3"/>
  <c r="L7" i="3"/>
  <c r="M7" i="3"/>
  <c r="L8" i="3"/>
  <c r="M8" i="3"/>
  <c r="L4" i="3"/>
</calcChain>
</file>

<file path=xl/sharedStrings.xml><?xml version="1.0" encoding="utf-8"?>
<sst xmlns="http://schemas.openxmlformats.org/spreadsheetml/2006/main" count="24" uniqueCount="23">
  <si>
    <t>(단위: TEU, %)</t>
    <phoneticPr fontId="6" type="noConversion"/>
  </si>
  <si>
    <t>구    분</t>
    <phoneticPr fontId="6" type="noConversion"/>
  </si>
  <si>
    <t>전년대비</t>
    <phoneticPr fontId="6" type="noConversion"/>
  </si>
  <si>
    <t>전월대비</t>
    <phoneticPr fontId="6" type="noConversion"/>
  </si>
  <si>
    <t>증감율</t>
    <phoneticPr fontId="6" type="noConversion"/>
  </si>
  <si>
    <t>점유율</t>
    <phoneticPr fontId="6" type="noConversion"/>
  </si>
  <si>
    <t>총 계</t>
    <phoneticPr fontId="6" type="noConversion"/>
  </si>
  <si>
    <t>합 계</t>
    <phoneticPr fontId="6" type="noConversion"/>
  </si>
  <si>
    <t>수출입</t>
    <phoneticPr fontId="6" type="noConversion"/>
  </si>
  <si>
    <t>수입</t>
    <phoneticPr fontId="6" type="noConversion"/>
  </si>
  <si>
    <t>수출</t>
    <phoneticPr fontId="6" type="noConversion"/>
  </si>
  <si>
    <t>T/S</t>
    <phoneticPr fontId="6" type="noConversion"/>
  </si>
  <si>
    <t>연 안</t>
    <phoneticPr fontId="6" type="noConversion"/>
  </si>
  <si>
    <t>-</t>
    <phoneticPr fontId="6" type="noConversion"/>
  </si>
  <si>
    <t>-</t>
    <phoneticPr fontId="6" type="noConversion"/>
  </si>
  <si>
    <t>'16년</t>
    <phoneticPr fontId="6" type="noConversion"/>
  </si>
  <si>
    <t>'17.2</t>
    <phoneticPr fontId="6" type="noConversion"/>
  </si>
  <si>
    <t>'16.3</t>
    <phoneticPr fontId="6" type="noConversion"/>
  </si>
  <si>
    <t>'17.3</t>
    <phoneticPr fontId="6" type="noConversion"/>
  </si>
  <si>
    <t>'16.1~3</t>
    <phoneticPr fontId="6" type="noConversion"/>
  </si>
  <si>
    <t>'17.1~3</t>
    <phoneticPr fontId="6" type="noConversion"/>
  </si>
  <si>
    <t>광양항 컨테이너처리실적(2017. 3.)</t>
    <phoneticPr fontId="6" type="noConversion"/>
  </si>
  <si>
    <t>-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</si>
</sst>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8" formatCode="#,##0.0;[Red]\-#,##0.0"/>
  </numFmts>
  <fonts count="13" x14ac:knownFonts="1">
    <font>
      <sz val="1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0" fontId="7" fillId="0" borderId="0" xfId="0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78" fontId="11" fillId="0" borderId="2" xfId="0" applyNumberFormat="1" applyFont="1" applyFill="1" applyBorder="1" applyAlignment="1">
      <alignment vertical="center"/>
    </xf>
    <xf numFmtId="178" fontId="11" fillId="0" borderId="7" xfId="0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vertical="center"/>
    </xf>
    <xf numFmtId="178" fontId="11" fillId="0" borderId="11" xfId="0" applyNumberFormat="1" applyFont="1" applyFill="1" applyBorder="1" applyAlignment="1">
      <alignment vertical="center"/>
    </xf>
    <xf numFmtId="178" fontId="11" fillId="0" borderId="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8" fillId="2" borderId="14" xfId="0" quotePrefix="1" applyFont="1" applyFill="1" applyBorder="1" applyAlignment="1">
      <alignment horizontal="center" vertical="center"/>
    </xf>
    <xf numFmtId="0" fontId="8" fillId="2" borderId="12" xfId="0" quotePrefix="1" applyFont="1" applyFill="1" applyBorder="1" applyAlignment="1">
      <alignment horizontal="center" vertical="center"/>
    </xf>
    <xf numFmtId="41" fontId="11" fillId="0" borderId="17" xfId="6" applyFont="1" applyFill="1" applyBorder="1" applyAlignment="1">
      <alignment horizontal="right" vertical="center"/>
    </xf>
    <xf numFmtId="41" fontId="12" fillId="3" borderId="19" xfId="6" applyFont="1" applyFill="1" applyBorder="1" applyAlignment="1">
      <alignment horizontal="right" vertical="center"/>
    </xf>
    <xf numFmtId="41" fontId="12" fillId="3" borderId="18" xfId="6" applyFont="1" applyFill="1" applyBorder="1" applyAlignment="1">
      <alignment horizontal="right" vertical="center"/>
    </xf>
    <xf numFmtId="41" fontId="11" fillId="0" borderId="18" xfId="6" applyFont="1" applyFill="1" applyBorder="1" applyAlignment="1">
      <alignment horizontal="right" vertical="center"/>
    </xf>
    <xf numFmtId="41" fontId="11" fillId="0" borderId="19" xfId="6" applyFont="1" applyFill="1" applyBorder="1" applyAlignment="1">
      <alignment horizontal="right" vertical="center"/>
    </xf>
    <xf numFmtId="41" fontId="12" fillId="3" borderId="17" xfId="6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3" fontId="12" fillId="3" borderId="2" xfId="6" applyNumberFormat="1" applyFont="1" applyFill="1" applyBorder="1" applyAlignment="1">
      <alignment vertical="center" shrinkToFit="1"/>
    </xf>
    <xf numFmtId="3" fontId="12" fillId="3" borderId="7" xfId="6" applyNumberFormat="1" applyFont="1" applyFill="1" applyBorder="1" applyAlignment="1">
      <alignment vertical="center" shrinkToFit="1"/>
    </xf>
    <xf numFmtId="3" fontId="12" fillId="3" borderId="10" xfId="6" applyNumberFormat="1" applyFont="1" applyFill="1" applyBorder="1" applyAlignment="1">
      <alignment vertical="center" shrinkToFit="1"/>
    </xf>
    <xf numFmtId="3" fontId="11" fillId="0" borderId="2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3" fontId="11" fillId="0" borderId="22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horizontal="right" vertical="center"/>
    </xf>
    <xf numFmtId="3" fontId="11" fillId="0" borderId="24" xfId="0" applyNumberFormat="1" applyFont="1" applyFill="1" applyBorder="1" applyAlignment="1">
      <alignment horizontal="right" vertical="center"/>
    </xf>
    <xf numFmtId="3" fontId="11" fillId="0" borderId="25" xfId="0" applyNumberFormat="1" applyFont="1" applyFill="1" applyBorder="1" applyAlignment="1">
      <alignment horizontal="right" vertical="center"/>
    </xf>
    <xf numFmtId="178" fontId="11" fillId="0" borderId="8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82">
    <cellStyle name="백분율" xfId="1" builtinId="5"/>
    <cellStyle name="백분율 2" xfId="2"/>
    <cellStyle name="백분율 2 10" xfId="41"/>
    <cellStyle name="백분율 2 11" xfId="48"/>
    <cellStyle name="백분율 2 12" xfId="50"/>
    <cellStyle name="백분율 2 13" xfId="52"/>
    <cellStyle name="백분율 2 14" xfId="63"/>
    <cellStyle name="백분율 2 15" xfId="65"/>
    <cellStyle name="백분율 2 2" xfId="8"/>
    <cellStyle name="백분율 2 3" xfId="7"/>
    <cellStyle name="백분율 2 4" xfId="10"/>
    <cellStyle name="백분율 2 5" xfId="14"/>
    <cellStyle name="백분율 2 6" xfId="24"/>
    <cellStyle name="백분율 2 7" xfId="35"/>
    <cellStyle name="백분율 2 8" xfId="44"/>
    <cellStyle name="백분율 2 9" xfId="40"/>
    <cellStyle name="백분율 3" xfId="3"/>
    <cellStyle name="백분율 3 10" xfId="61"/>
    <cellStyle name="백분율 3 2" xfId="9"/>
    <cellStyle name="백분율 3 3" xfId="13"/>
    <cellStyle name="백분율 3 4" xfId="17"/>
    <cellStyle name="백분율 3 5" xfId="20"/>
    <cellStyle name="백분율 3 6" xfId="25"/>
    <cellStyle name="백분율 3 7" xfId="28"/>
    <cellStyle name="백분율 3 8" xfId="32"/>
    <cellStyle name="백분율 3 9" xfId="57"/>
    <cellStyle name="쉼표 [0]" xfId="6" builtinId="6"/>
    <cellStyle name="쉼표 [0] 10" xfId="43"/>
    <cellStyle name="쉼표 [0] 12" xfId="67"/>
    <cellStyle name="쉼표 [0] 2" xfId="4"/>
    <cellStyle name="쉼표 [0] 2 10" xfId="49"/>
    <cellStyle name="쉼표 [0] 2 11" xfId="51"/>
    <cellStyle name="쉼표 [0] 2 12" xfId="53"/>
    <cellStyle name="쉼표 [0] 2 13" xfId="54"/>
    <cellStyle name="쉼표 [0] 2 14" xfId="31"/>
    <cellStyle name="쉼표 [0] 2 15" xfId="56"/>
    <cellStyle name="쉼표 [0] 2 16" xfId="64"/>
    <cellStyle name="쉼표 [0] 2 17" xfId="66"/>
    <cellStyle name="쉼표 [0] 2 2" xfId="11"/>
    <cellStyle name="쉼표 [0] 2 3" xfId="15"/>
    <cellStyle name="쉼표 [0] 2 4" xfId="18"/>
    <cellStyle name="쉼표 [0] 2 5" xfId="21"/>
    <cellStyle name="쉼표 [0] 2 6" xfId="23"/>
    <cellStyle name="쉼표 [0] 2 7" xfId="29"/>
    <cellStyle name="쉼표 [0] 2 8" xfId="37"/>
    <cellStyle name="쉼표 [0] 2 9" xfId="47"/>
    <cellStyle name="쉼표 [0] 3" xfId="5"/>
    <cellStyle name="쉼표 [0] 3 10" xfId="62"/>
    <cellStyle name="쉼표 [0] 3 2" xfId="12"/>
    <cellStyle name="쉼표 [0] 3 3" xfId="16"/>
    <cellStyle name="쉼표 [0] 3 4" xfId="19"/>
    <cellStyle name="쉼표 [0] 3 5" xfId="22"/>
    <cellStyle name="쉼표 [0] 3 6" xfId="26"/>
    <cellStyle name="쉼표 [0] 3 7" xfId="30"/>
    <cellStyle name="쉼표 [0] 3 8" xfId="34"/>
    <cellStyle name="쉼표 [0] 3 9" xfId="55"/>
    <cellStyle name="쉼표 [0] 4" xfId="75"/>
    <cellStyle name="쉼표 [0] 4 10" xfId="77"/>
    <cellStyle name="쉼표 [0] 4 2" xfId="36"/>
    <cellStyle name="쉼표 [0] 4 3" xfId="69"/>
    <cellStyle name="쉼표 [0] 4 4" xfId="70"/>
    <cellStyle name="쉼표 [0] 4 5" xfId="73"/>
    <cellStyle name="쉼표 [0] 4 6" xfId="71"/>
    <cellStyle name="쉼표 [0] 4 7" xfId="72"/>
    <cellStyle name="쉼표 [0] 4 8" xfId="74"/>
    <cellStyle name="쉼표 [0] 4 9" xfId="76"/>
    <cellStyle name="쉼표 [0] 5" xfId="42"/>
    <cellStyle name="쉼표 [0] 6" xfId="45"/>
    <cellStyle name="쉼표 [0] 7" xfId="38"/>
    <cellStyle name="쉼표 [0] 8" xfId="46"/>
    <cellStyle name="쉼표 [0] 9" xfId="39"/>
    <cellStyle name="표준" xfId="0" builtinId="0"/>
    <cellStyle name="표준 2" xfId="59"/>
    <cellStyle name="표준 2 2" xfId="27"/>
    <cellStyle name="표준 2 3" xfId="33"/>
    <cellStyle name="표준 2 4" xfId="58"/>
    <cellStyle name="표준 2 5" xfId="60"/>
    <cellStyle name="표준 2 6" xfId="78"/>
    <cellStyle name="표준 2 7" xfId="79"/>
    <cellStyle name="표준 2 8" xfId="80"/>
    <cellStyle name="표준 2 9" xfId="81"/>
    <cellStyle name="표준 4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abSelected="1" zoomScale="85" zoomScaleNormal="85" zoomScaleSheetLayoutView="85" workbookViewId="0">
      <selection activeCell="K13" sqref="K13"/>
    </sheetView>
  </sheetViews>
  <sheetFormatPr defaultRowHeight="16.5" x14ac:dyDescent="0.15"/>
  <cols>
    <col min="1" max="1" width="2.21875" style="1" customWidth="1"/>
    <col min="2" max="2" width="1.44140625" style="1" customWidth="1"/>
    <col min="3" max="3" width="4.44140625" style="1" customWidth="1"/>
    <col min="4" max="5" width="10.77734375" style="1" bestFit="1" customWidth="1"/>
    <col min="6" max="6" width="11" style="1" bestFit="1" customWidth="1"/>
    <col min="7" max="7" width="7.44140625" style="1" customWidth="1"/>
    <col min="8" max="8" width="9.109375" style="1" bestFit="1" customWidth="1"/>
    <col min="9" max="9" width="10.88671875" style="1" bestFit="1" customWidth="1"/>
    <col min="10" max="10" width="12.109375" style="1" bestFit="1" customWidth="1"/>
    <col min="11" max="11" width="11.109375" style="9" customWidth="1"/>
    <col min="12" max="12" width="9.109375" style="1" bestFit="1" customWidth="1"/>
    <col min="13" max="13" width="7.44140625" style="1" customWidth="1"/>
    <col min="14" max="14" width="2.33203125" style="1" customWidth="1"/>
    <col min="15" max="16384" width="8.88671875" style="1"/>
  </cols>
  <sheetData>
    <row r="1" spans="1:19" ht="31.5" x14ac:dyDescent="0.15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9" ht="17.25" thickBot="1" x14ac:dyDescent="0.2">
      <c r="D2" s="10"/>
      <c r="E2" s="10"/>
      <c r="F2" s="10"/>
      <c r="G2" s="11"/>
      <c r="H2" s="11"/>
      <c r="I2" s="9"/>
      <c r="J2" s="10"/>
      <c r="K2" s="10"/>
      <c r="L2" s="2"/>
      <c r="M2" s="3" t="s">
        <v>0</v>
      </c>
    </row>
    <row r="3" spans="1:19" ht="30" customHeight="1" thickBot="1" x14ac:dyDescent="0.2">
      <c r="A3" s="37" t="s">
        <v>1</v>
      </c>
      <c r="B3" s="38"/>
      <c r="C3" s="38"/>
      <c r="D3" s="12" t="s">
        <v>17</v>
      </c>
      <c r="E3" s="13" t="s">
        <v>16</v>
      </c>
      <c r="F3" s="13" t="s">
        <v>18</v>
      </c>
      <c r="G3" s="20" t="s">
        <v>2</v>
      </c>
      <c r="H3" s="20" t="s">
        <v>3</v>
      </c>
      <c r="I3" s="13" t="s">
        <v>15</v>
      </c>
      <c r="J3" s="13" t="s">
        <v>19</v>
      </c>
      <c r="K3" s="13" t="s">
        <v>20</v>
      </c>
      <c r="L3" s="20" t="s">
        <v>4</v>
      </c>
      <c r="M3" s="21" t="s">
        <v>5</v>
      </c>
    </row>
    <row r="4" spans="1:19" ht="27.75" customHeight="1" thickTop="1" x14ac:dyDescent="0.15">
      <c r="A4" s="39" t="s">
        <v>6</v>
      </c>
      <c r="B4" s="42" t="s">
        <v>7</v>
      </c>
      <c r="C4" s="43"/>
      <c r="D4" s="14">
        <v>212502</v>
      </c>
      <c r="E4" s="14">
        <v>164283</v>
      </c>
      <c r="F4" s="19">
        <v>187903</v>
      </c>
      <c r="G4" s="6">
        <f>(F4-D4)/D4*100</f>
        <v>-11.575891050437171</v>
      </c>
      <c r="H4" s="6">
        <f>(F4-E4)/E4*100</f>
        <v>14.377628847780963</v>
      </c>
      <c r="I4" s="28">
        <v>2249583</v>
      </c>
      <c r="J4" s="31">
        <v>579377</v>
      </c>
      <c r="K4" s="27">
        <v>530000</v>
      </c>
      <c r="L4" s="6">
        <f>(K4-J4)/J4*100</f>
        <v>-8.522430127533541</v>
      </c>
      <c r="M4" s="7">
        <v>100</v>
      </c>
      <c r="O4" s="29"/>
      <c r="P4" s="29"/>
      <c r="R4" s="10"/>
      <c r="S4" s="10"/>
    </row>
    <row r="5" spans="1:19" ht="27.75" customHeight="1" x14ac:dyDescent="0.15">
      <c r="A5" s="40"/>
      <c r="B5" s="44" t="s">
        <v>8</v>
      </c>
      <c r="C5" s="35"/>
      <c r="D5" s="17">
        <v>157390</v>
      </c>
      <c r="E5" s="17">
        <v>128599</v>
      </c>
      <c r="F5" s="16">
        <v>159543</v>
      </c>
      <c r="G5" s="4">
        <f t="shared" ref="G5:G8" si="0">(F5-D5)/D5*100</f>
        <v>1.3679395133108838</v>
      </c>
      <c r="H5" s="4">
        <f t="shared" ref="H5:H8" si="1">(F5-E5)/E5*100</f>
        <v>24.062395508518726</v>
      </c>
      <c r="I5" s="24">
        <v>1806485</v>
      </c>
      <c r="J5" s="32">
        <v>435963</v>
      </c>
      <c r="K5" s="25">
        <v>431177</v>
      </c>
      <c r="L5" s="4">
        <f>(K5-J5)/J5*100</f>
        <v>-1.0977995839096437</v>
      </c>
      <c r="M5" s="8">
        <f>K5/$K$4*100</f>
        <v>81.354150943396235</v>
      </c>
      <c r="O5" s="29"/>
      <c r="P5" s="29"/>
      <c r="R5" s="10"/>
      <c r="S5" s="10"/>
    </row>
    <row r="6" spans="1:19" ht="27.75" customHeight="1" x14ac:dyDescent="0.15">
      <c r="A6" s="40"/>
      <c r="B6" s="23"/>
      <c r="C6" s="22" t="s">
        <v>9</v>
      </c>
      <c r="D6" s="17">
        <v>77497</v>
      </c>
      <c r="E6" s="17">
        <v>62096</v>
      </c>
      <c r="F6" s="16">
        <v>77624</v>
      </c>
      <c r="G6" s="4">
        <f t="shared" si="0"/>
        <v>0.16387731137979536</v>
      </c>
      <c r="H6" s="4">
        <f t="shared" si="1"/>
        <v>25.006441638752896</v>
      </c>
      <c r="I6" s="24">
        <v>893876</v>
      </c>
      <c r="J6" s="32">
        <v>211120</v>
      </c>
      <c r="K6" s="25">
        <v>209312</v>
      </c>
      <c r="L6" s="4">
        <f>(K6-J6)/J6*100</f>
        <v>-0.85638499431602877</v>
      </c>
      <c r="M6" s="8">
        <f>K6/$K$4*100</f>
        <v>39.492830188679243</v>
      </c>
      <c r="O6" s="29"/>
      <c r="P6" s="29"/>
      <c r="R6" s="10"/>
      <c r="S6" s="10"/>
    </row>
    <row r="7" spans="1:19" ht="27.75" customHeight="1" x14ac:dyDescent="0.15">
      <c r="A7" s="40"/>
      <c r="B7" s="23"/>
      <c r="C7" s="22" t="s">
        <v>10</v>
      </c>
      <c r="D7" s="17">
        <v>79893</v>
      </c>
      <c r="E7" s="17">
        <v>66503</v>
      </c>
      <c r="F7" s="16">
        <v>81919</v>
      </c>
      <c r="G7" s="4">
        <f t="shared" si="0"/>
        <v>2.5358917552226101</v>
      </c>
      <c r="H7" s="4">
        <f t="shared" si="1"/>
        <v>23.180909131918863</v>
      </c>
      <c r="I7" s="24">
        <v>912609</v>
      </c>
      <c r="J7" s="32">
        <v>224843</v>
      </c>
      <c r="K7" s="25">
        <v>221865</v>
      </c>
      <c r="L7" s="4">
        <f>(K7-J7)/J7*100</f>
        <v>-1.3244797480908901</v>
      </c>
      <c r="M7" s="8">
        <f>K7/$K$4*100</f>
        <v>41.861320754716978</v>
      </c>
      <c r="O7" s="29"/>
      <c r="P7" s="29"/>
      <c r="R7" s="10"/>
      <c r="S7" s="10"/>
    </row>
    <row r="8" spans="1:19" ht="27.75" customHeight="1" x14ac:dyDescent="0.15">
      <c r="A8" s="40"/>
      <c r="B8" s="45" t="s">
        <v>11</v>
      </c>
      <c r="C8" s="46"/>
      <c r="D8" s="17">
        <v>55112</v>
      </c>
      <c r="E8" s="17">
        <v>16177</v>
      </c>
      <c r="F8" s="16">
        <v>28359</v>
      </c>
      <c r="G8" s="4">
        <f t="shared" si="0"/>
        <v>-48.54296704891857</v>
      </c>
      <c r="H8" s="4">
        <f t="shared" si="1"/>
        <v>75.304444581813684</v>
      </c>
      <c r="I8" s="24">
        <v>442981</v>
      </c>
      <c r="J8" s="32">
        <v>143414</v>
      </c>
      <c r="K8" s="25">
        <v>62883</v>
      </c>
      <c r="L8" s="4">
        <f>(K8-J8)/J8*100</f>
        <v>-56.152816321976943</v>
      </c>
      <c r="M8" s="8">
        <f>K8/$K$4*100</f>
        <v>11.864716981132077</v>
      </c>
      <c r="O8" s="29"/>
      <c r="P8" s="29"/>
      <c r="R8" s="10"/>
      <c r="S8" s="10"/>
    </row>
    <row r="9" spans="1:19" ht="27.75" customHeight="1" thickBot="1" x14ac:dyDescent="0.2">
      <c r="A9" s="41"/>
      <c r="B9" s="47" t="s">
        <v>12</v>
      </c>
      <c r="C9" s="36"/>
      <c r="D9" s="18" t="s">
        <v>22</v>
      </c>
      <c r="E9" s="18">
        <v>19507</v>
      </c>
      <c r="F9" s="15">
        <v>0</v>
      </c>
      <c r="G9" s="5" t="s">
        <v>13</v>
      </c>
      <c r="H9" s="5" t="s">
        <v>13</v>
      </c>
      <c r="I9" s="30">
        <v>118</v>
      </c>
      <c r="J9" s="33">
        <v>0</v>
      </c>
      <c r="K9" s="26">
        <v>35940</v>
      </c>
      <c r="L9" s="5" t="s">
        <v>14</v>
      </c>
      <c r="M9" s="34">
        <f>K9/$K$4*100</f>
        <v>6.7811320754716977</v>
      </c>
      <c r="O9" s="29"/>
      <c r="P9" s="29"/>
      <c r="R9" s="10"/>
      <c r="S9" s="10"/>
    </row>
  </sheetData>
  <mergeCells count="7">
    <mergeCell ref="A1:M1"/>
    <mergeCell ref="A3:C3"/>
    <mergeCell ref="A4:A9"/>
    <mergeCell ref="B4:C4"/>
    <mergeCell ref="B5:C5"/>
    <mergeCell ref="B8:C8"/>
    <mergeCell ref="B9:C9"/>
  </mergeCells>
  <phoneticPr fontId="6" type="noConversion"/>
  <printOptions horizontalCentered="1"/>
  <pageMargins left="0.19685039370078741" right="0.19685039370078741" top="0.31496062992125984" bottom="0.31496062992125984" header="0.27559055118110237" footer="0.23622047244094491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2017-04-24T11:07:52Z</cp:lastPrinted>
  <dcterms:created xsi:type="dcterms:W3CDTF">2015-07-23T07:41:33Z</dcterms:created>
  <dcterms:modified xsi:type="dcterms:W3CDTF">2017-05-18T05:26:37Z</dcterms:modified>
</cp:coreProperties>
</file>