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전성현\Desktop\통계 업무\통계_인수인계\내부(게시판, 홈페이지)\202001\홈페이지용\"/>
    </mc:Choice>
  </mc:AlternateContent>
  <bookViews>
    <workbookView xWindow="0" yWindow="0" windowWidth="28800" windowHeight="12255"/>
  </bookViews>
  <sheets>
    <sheet name="1월컨(TEU)" sheetId="1" r:id="rId1"/>
  </sheets>
  <definedNames>
    <definedName name="_xlnm.Print_Area" localSheetId="0">'1월컨(TEU)'!$B$2:$N$12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M9" i="1"/>
  <c r="I9" i="1"/>
  <c r="H9" i="1"/>
  <c r="N8" i="1"/>
  <c r="M8" i="1"/>
  <c r="I8" i="1"/>
  <c r="H8" i="1"/>
  <c r="N7" i="1"/>
  <c r="M7" i="1"/>
  <c r="I7" i="1"/>
  <c r="H7" i="1"/>
  <c r="N6" i="1"/>
  <c r="M6" i="1"/>
  <c r="I6" i="1"/>
  <c r="H6" i="1"/>
  <c r="M5" i="1"/>
  <c r="I5" i="1"/>
  <c r="H5" i="1"/>
</calcChain>
</file>

<file path=xl/sharedStrings.xml><?xml version="1.0" encoding="utf-8"?>
<sst xmlns="http://schemas.openxmlformats.org/spreadsheetml/2006/main" count="24" uniqueCount="21">
  <si>
    <t>광양항 컨테이너처리실적(2020. 1.)</t>
    <phoneticPr fontId="3" type="noConversion"/>
  </si>
  <si>
    <t>(단위: TEU, %)</t>
    <phoneticPr fontId="3" type="noConversion"/>
  </si>
  <si>
    <t>구    분</t>
    <phoneticPr fontId="3" type="noConversion"/>
  </si>
  <si>
    <t>'19.1</t>
    <phoneticPr fontId="3" type="noConversion"/>
  </si>
  <si>
    <t>'19.12</t>
    <phoneticPr fontId="3" type="noConversion"/>
  </si>
  <si>
    <t>'20.1</t>
    <phoneticPr fontId="3" type="noConversion"/>
  </si>
  <si>
    <t>전년대비</t>
  </si>
  <si>
    <t>전월대비</t>
  </si>
  <si>
    <t>'19년</t>
    <phoneticPr fontId="3" type="noConversion"/>
  </si>
  <si>
    <t>증감율</t>
  </si>
  <si>
    <t>점유율</t>
  </si>
  <si>
    <t>총 계</t>
    <phoneticPr fontId="3" type="noConversion"/>
  </si>
  <si>
    <t>합 계</t>
    <phoneticPr fontId="3" type="noConversion"/>
  </si>
  <si>
    <t>수출입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</si>
  <si>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</si>
  <si>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</si>
  <si>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</si>
  <si>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</si>
  <si>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-</t>
  </si>
  <si>
    <t>-</t>
    <phoneticPr fontId="3" type="noConversion"/>
  </si>
  <si>
    <t>PORT-MIS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</si>
</sst>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.0%"/>
    <numFmt numFmtId="177" formatCode="[Black]#,##0.0;[Red]\△#,##0.0;[Black]\-#,###.0"/>
    <numFmt numFmtId="178" formatCode="#,##0.0;[Red]\-#,##0.0"/>
    <numFmt numFmtId="179" formatCode="#,##0.0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76" fontId="2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2" borderId="4" xfId="0" quotePrefix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41" fontId="5" fillId="2" borderId="5" xfId="1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horizontal="right" vertical="center"/>
    </xf>
    <xf numFmtId="41" fontId="8" fillId="0" borderId="10" xfId="1" applyFont="1" applyFill="1" applyBorder="1" applyAlignment="1">
      <alignment horizontal="right" vertical="center"/>
    </xf>
    <xf numFmtId="41" fontId="9" fillId="3" borderId="10" xfId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9" fillId="3" borderId="11" xfId="1" applyNumberFormat="1" applyFont="1" applyFill="1" applyBorder="1" applyAlignment="1">
      <alignment vertical="center" shrinkToFit="1"/>
    </xf>
    <xf numFmtId="178" fontId="8" fillId="0" borderId="14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8" fillId="0" borderId="18" xfId="1" applyNumberFormat="1" applyFont="1" applyFill="1" applyBorder="1" applyAlignment="1">
      <alignment horizontal="right" vertical="center"/>
    </xf>
    <xf numFmtId="41" fontId="8" fillId="0" borderId="18" xfId="1" applyFont="1" applyFill="1" applyBorder="1" applyAlignment="1">
      <alignment horizontal="right" vertical="center"/>
    </xf>
    <xf numFmtId="41" fontId="9" fillId="3" borderId="18" xfId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9" fillId="3" borderId="17" xfId="1" applyNumberFormat="1" applyFont="1" applyFill="1" applyBorder="1" applyAlignment="1">
      <alignment vertical="center" shrinkToFit="1"/>
    </xf>
    <xf numFmtId="178" fontId="8" fillId="0" borderId="2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1" fontId="8" fillId="0" borderId="26" xfId="1" applyFont="1" applyFill="1" applyBorder="1" applyAlignment="1">
      <alignment horizontal="right" vertical="center"/>
    </xf>
    <xf numFmtId="41" fontId="9" fillId="3" borderId="27" xfId="1" applyFont="1" applyFill="1" applyBorder="1" applyAlignment="1">
      <alignment vertical="center" shrinkToFit="1"/>
    </xf>
    <xf numFmtId="177" fontId="8" fillId="0" borderId="25" xfId="0" applyNumberFormat="1" applyFont="1" applyFill="1" applyBorder="1" applyAlignment="1">
      <alignment horizontal="right" vertical="center"/>
    </xf>
    <xf numFmtId="41" fontId="8" fillId="0" borderId="28" xfId="1" applyFont="1" applyFill="1" applyBorder="1" applyAlignment="1">
      <alignment horizontal="right" vertical="center"/>
    </xf>
    <xf numFmtId="41" fontId="9" fillId="3" borderId="25" xfId="1" applyFont="1" applyFill="1" applyBorder="1" applyAlignment="1">
      <alignment vertical="center" shrinkToFit="1"/>
    </xf>
    <xf numFmtId="178" fontId="8" fillId="0" borderId="29" xfId="0" applyNumberFormat="1" applyFont="1" applyFill="1" applyBorder="1" applyAlignment="1">
      <alignment vertical="center"/>
    </xf>
    <xf numFmtId="41" fontId="9" fillId="0" borderId="0" xfId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"/>
  <sheetViews>
    <sheetView tabSelected="1" zoomScale="85" zoomScaleNormal="85" zoomScaleSheetLayoutView="85" workbookViewId="0">
      <selection activeCell="B2" sqref="B2:N2"/>
    </sheetView>
  </sheetViews>
  <sheetFormatPr defaultRowHeight="16.5" x14ac:dyDescent="0.15"/>
  <cols>
    <col min="1" max="1" width="5.77734375" style="1" customWidth="1"/>
    <col min="2" max="2" width="2.21875" style="1" customWidth="1"/>
    <col min="3" max="3" width="1.44140625" style="1" customWidth="1"/>
    <col min="4" max="4" width="4.44140625" style="1" customWidth="1"/>
    <col min="5" max="6" width="10.77734375" style="1" bestFit="1" customWidth="1"/>
    <col min="7" max="7" width="11" style="1" bestFit="1" customWidth="1"/>
    <col min="8" max="8" width="7.44140625" style="1" customWidth="1"/>
    <col min="9" max="9" width="9.109375" style="1" bestFit="1" customWidth="1"/>
    <col min="10" max="10" width="10.88671875" style="1" bestFit="1" customWidth="1"/>
    <col min="11" max="11" width="12.109375" style="1" bestFit="1" customWidth="1"/>
    <col min="12" max="12" width="11.109375" style="1" customWidth="1"/>
    <col min="13" max="13" width="9.109375" style="1" bestFit="1" customWidth="1"/>
    <col min="14" max="14" width="7.44140625" style="1" customWidth="1"/>
    <col min="15" max="15" width="2.33203125" style="1" customWidth="1"/>
    <col min="16" max="16" width="10.33203125" style="1" bestFit="1" customWidth="1"/>
    <col min="17" max="16384" width="8.88671875" style="1"/>
  </cols>
  <sheetData>
    <row r="1" spans="2:19" ht="30.75" customHeight="1" x14ac:dyDescent="0.15"/>
    <row r="2" spans="2:19" ht="31.5" x14ac:dyDescent="0.1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9" ht="17.25" thickBot="1" x14ac:dyDescent="0.2">
      <c r="E3" s="2"/>
      <c r="F3" s="2"/>
      <c r="G3" s="2"/>
      <c r="H3" s="3"/>
      <c r="I3" s="3"/>
      <c r="K3" s="2"/>
      <c r="L3" s="2"/>
      <c r="M3" s="3"/>
      <c r="N3" s="4" t="s">
        <v>1</v>
      </c>
    </row>
    <row r="4" spans="2:19" ht="30" customHeight="1" thickBot="1" x14ac:dyDescent="0.2">
      <c r="B4" s="46" t="s">
        <v>2</v>
      </c>
      <c r="C4" s="47"/>
      <c r="D4" s="48"/>
      <c r="E4" s="5" t="s">
        <v>3</v>
      </c>
      <c r="F4" s="5" t="s">
        <v>4</v>
      </c>
      <c r="G4" s="5" t="s">
        <v>5</v>
      </c>
      <c r="H4" s="6" t="s">
        <v>6</v>
      </c>
      <c r="I4" s="6" t="s">
        <v>7</v>
      </c>
      <c r="J4" s="7" t="s">
        <v>8</v>
      </c>
      <c r="K4" s="5" t="s">
        <v>3</v>
      </c>
      <c r="L4" s="8" t="s">
        <v>5</v>
      </c>
      <c r="M4" s="6" t="s">
        <v>9</v>
      </c>
      <c r="N4" s="9" t="s">
        <v>10</v>
      </c>
      <c r="P4" s="10"/>
      <c r="Q4" s="11"/>
      <c r="R4" s="11"/>
      <c r="S4" s="11"/>
    </row>
    <row r="5" spans="2:19" ht="27.75" customHeight="1" thickTop="1" x14ac:dyDescent="0.15">
      <c r="B5" s="49" t="s">
        <v>11</v>
      </c>
      <c r="C5" s="52" t="s">
        <v>12</v>
      </c>
      <c r="D5" s="53"/>
      <c r="E5" s="12">
        <v>195472</v>
      </c>
      <c r="F5" s="13">
        <v>192213</v>
      </c>
      <c r="G5" s="14">
        <v>167486</v>
      </c>
      <c r="H5" s="15">
        <f>(G5-E5)/E5*100</f>
        <v>-14.317140050748955</v>
      </c>
      <c r="I5" s="15">
        <f>(G5-F5)/F5*100</f>
        <v>-12.864374417963406</v>
      </c>
      <c r="J5" s="16">
        <v>2378336.5</v>
      </c>
      <c r="K5" s="17">
        <v>195472</v>
      </c>
      <c r="L5" s="18">
        <v>167486</v>
      </c>
      <c r="M5" s="15">
        <f t="shared" ref="M5:M9" si="0">(L5-K5)/K5*100</f>
        <v>-14.317140050748955</v>
      </c>
      <c r="N5" s="19">
        <v>100</v>
      </c>
      <c r="P5" s="20"/>
      <c r="Q5" s="21"/>
      <c r="R5" s="22"/>
      <c r="S5" s="22"/>
    </row>
    <row r="6" spans="2:19" ht="27.75" customHeight="1" x14ac:dyDescent="0.15">
      <c r="B6" s="50"/>
      <c r="C6" s="54" t="s">
        <v>13</v>
      </c>
      <c r="D6" s="55"/>
      <c r="E6" s="23">
        <v>141384</v>
      </c>
      <c r="F6" s="24">
        <v>162334</v>
      </c>
      <c r="G6" s="25">
        <v>141110</v>
      </c>
      <c r="H6" s="26">
        <f t="shared" ref="H6:H9" si="1">(G6-E6)/E6*100</f>
        <v>-0.19379844961240311</v>
      </c>
      <c r="I6" s="26">
        <f t="shared" ref="I6:I9" si="2">(G6-F6)/F6*100</f>
        <v>-13.07427895573324</v>
      </c>
      <c r="J6" s="27">
        <v>1798486.5</v>
      </c>
      <c r="K6" s="28">
        <v>141384</v>
      </c>
      <c r="L6" s="29">
        <v>141110</v>
      </c>
      <c r="M6" s="26">
        <f t="shared" si="0"/>
        <v>-0.19379844961240311</v>
      </c>
      <c r="N6" s="30">
        <f>L6/$L$5*100</f>
        <v>84.251818062405221</v>
      </c>
      <c r="P6" s="20"/>
      <c r="Q6" s="21"/>
      <c r="R6" s="22"/>
      <c r="S6" s="22"/>
    </row>
    <row r="7" spans="2:19" ht="27.75" customHeight="1" x14ac:dyDescent="0.15">
      <c r="B7" s="50"/>
      <c r="C7" s="31"/>
      <c r="D7" s="32" t="s">
        <v>14</v>
      </c>
      <c r="E7" s="23">
        <v>68303.5</v>
      </c>
      <c r="F7" s="24">
        <v>81953</v>
      </c>
      <c r="G7" s="25">
        <v>69956</v>
      </c>
      <c r="H7" s="26">
        <f t="shared" si="1"/>
        <v>2.4193489352668607</v>
      </c>
      <c r="I7" s="26">
        <f t="shared" si="2"/>
        <v>-14.638878381511356</v>
      </c>
      <c r="J7" s="27">
        <v>873400.5</v>
      </c>
      <c r="K7" s="28">
        <v>68303.5</v>
      </c>
      <c r="L7" s="29">
        <v>69956</v>
      </c>
      <c r="M7" s="26">
        <f t="shared" si="0"/>
        <v>2.4193489352668607</v>
      </c>
      <c r="N7" s="30">
        <f>L7/$L$5*100</f>
        <v>41.768267198452406</v>
      </c>
      <c r="P7" s="20"/>
      <c r="Q7" s="21"/>
      <c r="R7" s="22"/>
      <c r="S7" s="22"/>
    </row>
    <row r="8" spans="2:19" ht="27.75" customHeight="1" x14ac:dyDescent="0.15">
      <c r="B8" s="50"/>
      <c r="C8" s="31"/>
      <c r="D8" s="32" t="s">
        <v>15</v>
      </c>
      <c r="E8" s="23">
        <v>73080.5</v>
      </c>
      <c r="F8" s="24">
        <v>80381</v>
      </c>
      <c r="G8" s="25">
        <v>71154</v>
      </c>
      <c r="H8" s="26">
        <f t="shared" si="1"/>
        <v>-2.6361341260664606</v>
      </c>
      <c r="I8" s="26">
        <f t="shared" si="2"/>
        <v>-11.479080877321755</v>
      </c>
      <c r="J8" s="27">
        <v>925086</v>
      </c>
      <c r="K8" s="28">
        <v>73080.5</v>
      </c>
      <c r="L8" s="29">
        <v>71154</v>
      </c>
      <c r="M8" s="26">
        <f t="shared" si="0"/>
        <v>-2.6361341260664606</v>
      </c>
      <c r="N8" s="30">
        <f>L8/$L$5*100</f>
        <v>42.483550863952807</v>
      </c>
      <c r="P8" s="20"/>
      <c r="Q8" s="21"/>
      <c r="R8" s="22"/>
      <c r="S8" s="22"/>
    </row>
    <row r="9" spans="2:19" ht="27.75" customHeight="1" x14ac:dyDescent="0.15">
      <c r="B9" s="50"/>
      <c r="C9" s="56" t="s">
        <v>16</v>
      </c>
      <c r="D9" s="57"/>
      <c r="E9" s="23">
        <v>54088</v>
      </c>
      <c r="F9" s="24">
        <v>29879</v>
      </c>
      <c r="G9" s="25">
        <v>26376</v>
      </c>
      <c r="H9" s="26">
        <f t="shared" si="1"/>
        <v>-51.235024404673865</v>
      </c>
      <c r="I9" s="26">
        <f t="shared" si="2"/>
        <v>-11.723953278222163</v>
      </c>
      <c r="J9" s="27">
        <v>579850</v>
      </c>
      <c r="K9" s="28">
        <v>54088</v>
      </c>
      <c r="L9" s="29">
        <v>26376</v>
      </c>
      <c r="M9" s="26">
        <f t="shared" si="0"/>
        <v>-51.235024404673865</v>
      </c>
      <c r="N9" s="30">
        <f>L9/$L$5*100</f>
        <v>15.748181937594785</v>
      </c>
      <c r="P9" s="20"/>
      <c r="Q9" s="21"/>
      <c r="R9" s="22"/>
      <c r="S9" s="22"/>
    </row>
    <row r="10" spans="2:19" ht="27.75" customHeight="1" thickBot="1" x14ac:dyDescent="0.2">
      <c r="B10" s="51"/>
      <c r="C10" s="58" t="s">
        <v>17</v>
      </c>
      <c r="D10" s="59"/>
      <c r="E10" s="33">
        <v>0</v>
      </c>
      <c r="F10" s="33">
        <v>0</v>
      </c>
      <c r="G10" s="34">
        <v>0</v>
      </c>
      <c r="H10" s="35" t="s">
        <v>18</v>
      </c>
      <c r="I10" s="35" t="s">
        <v>19</v>
      </c>
      <c r="J10" s="36">
        <v>0</v>
      </c>
      <c r="K10" s="33">
        <v>0</v>
      </c>
      <c r="L10" s="37">
        <v>0</v>
      </c>
      <c r="M10" s="35" t="s">
        <v>18</v>
      </c>
      <c r="N10" s="38">
        <f>L10/$L$5*100</f>
        <v>0</v>
      </c>
      <c r="P10" s="39"/>
      <c r="Q10" s="22"/>
      <c r="R10" s="22"/>
      <c r="S10" s="22"/>
    </row>
    <row r="11" spans="2:19" ht="17.25" x14ac:dyDescent="0.15">
      <c r="B11" s="11"/>
      <c r="C11" s="11"/>
      <c r="D11" s="11" t="s">
        <v>20</v>
      </c>
      <c r="F11" s="40"/>
      <c r="G11" s="41"/>
      <c r="H11" s="11"/>
      <c r="I11" s="42"/>
      <c r="J11" s="41"/>
      <c r="K11" s="43"/>
      <c r="L11" s="41"/>
      <c r="M11" s="44"/>
      <c r="N11" s="44"/>
    </row>
    <row r="12" spans="2:19" x14ac:dyDescent="0.15">
      <c r="E12" s="22"/>
      <c r="F12" s="11"/>
      <c r="K12" s="2"/>
    </row>
    <row r="13" spans="2:19" x14ac:dyDescent="0.15">
      <c r="E13" s="11"/>
      <c r="F13" s="11"/>
      <c r="K13" s="2"/>
    </row>
    <row r="14" spans="2:19" x14ac:dyDescent="0.15">
      <c r="K14" s="2"/>
    </row>
    <row r="15" spans="2:19" x14ac:dyDescent="0.15">
      <c r="K15" s="2"/>
    </row>
    <row r="16" spans="2:19" x14ac:dyDescent="0.15">
      <c r="K16" s="2"/>
    </row>
  </sheetData>
  <mergeCells count="7">
    <mergeCell ref="B2:N2"/>
    <mergeCell ref="B4:D4"/>
    <mergeCell ref="B5:B10"/>
    <mergeCell ref="C5:D5"/>
    <mergeCell ref="C6:D6"/>
    <mergeCell ref="C9:D9"/>
    <mergeCell ref="C10:D10"/>
  </mergeCells>
  <phoneticPr fontId="3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1월컨(TEU)</vt:lpstr>
      <vt:lpstr>'1월컨(TEU)'!Print_Area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전성현</dc:creator>
  <cp:lastModifiedBy>전성현</cp:lastModifiedBy>
  <dcterms:created xsi:type="dcterms:W3CDTF">2020-02-27T04:28:08Z</dcterms:created>
  <dcterms:modified xsi:type="dcterms:W3CDTF">2020-02-27T04:29:35Z</dcterms:modified>
</cp:coreProperties>
</file>